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<sst xmlns="http://schemas.openxmlformats.org/spreadsheetml/2006/main" count="110" uniqueCount="57">
  <si>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</si>
  <si>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</si>
  <si>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</si>
  <si>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</si>
  <si>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</si>
  <si>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</si>
  <si>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</si>
  <si>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</si>
  <si>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</si>
  <si>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</si>
  <si>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</si>
  <si>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</si>
  <si>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</si>
  <si>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</si>
  <si>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</si>
  <si>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</si>
  <si>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</si>
  <si>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</si>
  <si>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</si>
  <si>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</si>
  <si>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</si>
  <si>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</si>
  <si>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</si>
  <si>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</si>
  <si>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</si>
  <si>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</si>
  <si>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</si>
  <si>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</si>
  <si>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</si>
  <si>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</si>
  <si>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</si>
  <si>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</si>
  <si>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</si>
  <si>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</si>
  <si>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</si>
  <si>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</si>
  <si>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</si>
  <si>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</si>
  <si>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</si>
  <si>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</si>
  <si>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</si>
  <si>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</si>
  <si>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</si>
  <si>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</si>
  <si>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</si>
  <si>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t>Quote the Monthly Charges (these shall include Basic Rate, Service Charges of agency comprising of overhead and administrative charges for due performance of the contract as per the specifications stipulated in Clause 20 of General Terms &amp; Conditions &amp;Service Charges for minor repair, Maintenance, Cleaning of the MSE Bus and payment of Toll Tax, PUC Charges etc.as per the departmental estimate given in Annexure-VIII).</t>
  </si>
  <si>
    <t>Job</t>
  </si>
  <si>
    <r>
      <t xml:space="preserve">BASIC RATE as per Estimated Rate in  Annexure-VIII (Item Sl. No. 4)
</t>
    </r>
    <r>
      <rPr>
        <b/>
        <sz val="11"/>
        <rFont val="Arial"/>
        <family val="2"/>
      </rPr>
      <t xml:space="preserve">
</t>
    </r>
    <r>
      <rPr>
        <b/>
        <sz val="11"/>
        <color indexed="10"/>
        <rFont val="Arial"/>
        <family val="2"/>
      </rPr>
      <t>Rs.      P</t>
    </r>
    <r>
      <rPr>
        <b/>
        <sz val="11"/>
        <rFont val="Arial"/>
        <family val="2"/>
      </rPr>
      <t xml:space="preserve">
 </t>
    </r>
  </si>
  <si>
    <t>Agency's Service Charges towards minor  repair, Maintenance, Cleaning of MSE Bus and Payment of Toll Tax, PUC Charges etc. in Annexure VIII (Item Sl. No. B)
In Figures To be entered by the Bidder  in
Rs.      P</t>
  </si>
  <si>
    <r>
      <t xml:space="preserve">Agency's Service Charges i.e. overhead &amp; administrative charges in Annexure VIII (Item Sl. No. C)
In Figures To be entered by the Bidder  in
Rs.      P
</t>
    </r>
    <r>
      <rPr>
        <b/>
        <sz val="11"/>
        <color indexed="10"/>
        <rFont val="Arial"/>
        <family val="2"/>
      </rPr>
      <t>[Minimum 2% of basic rate mentioned in Col 6]</t>
    </r>
  </si>
  <si>
    <t>GST Amount in INR
[18% fixed of col 6+7+8]
Rs.      P</t>
  </si>
  <si>
    <r>
      <t xml:space="preserve">TOTAL AMOUNT  Without Taxes
Col 13= Col(6+7+8)
</t>
    </r>
    <r>
      <rPr>
        <b/>
        <sz val="11"/>
        <color indexed="60"/>
        <rFont val="Arial"/>
        <family val="2"/>
      </rPr>
      <t xml:space="preserve">
</t>
    </r>
    <r>
      <rPr>
        <b/>
        <sz val="11"/>
        <color indexed="10"/>
        <rFont val="Arial"/>
        <family val="2"/>
      </rPr>
      <t>Rs.      P</t>
    </r>
  </si>
  <si>
    <r>
      <t xml:space="preserve">TOTAL AMOUNT  With Taxes in digit
Col 14= Col(9+13)
</t>
    </r>
    <r>
      <rPr>
        <b/>
        <sz val="11"/>
        <color indexed="60"/>
        <rFont val="Arial"/>
        <family val="2"/>
      </rPr>
      <t xml:space="preserve">
 in
</t>
    </r>
    <r>
      <rPr>
        <b/>
        <sz val="11"/>
        <color indexed="10"/>
        <rFont val="Arial"/>
        <family val="2"/>
      </rPr>
      <t>Rs.      P</t>
    </r>
  </si>
  <si>
    <r>
      <t>Tender Inviting Authority:</t>
    </r>
    <r>
      <rPr>
        <b/>
        <sz val="11"/>
        <color indexed="60"/>
        <rFont val="Arial"/>
        <family val="2"/>
      </rPr>
      <t xml:space="preserve"> Director, Central Research &amp; Training Laboratory, National Council of Science Museums                                                                                                                                                                                                                                            Annexure XVI</t>
    </r>
  </si>
  <si>
    <r>
      <t>Name of Work:</t>
    </r>
    <r>
      <rPr>
        <b/>
        <sz val="11"/>
        <color indexed="60"/>
        <rFont val="Arial"/>
        <family val="2"/>
      </rPr>
      <t xml:space="preserve"> PROVIDING MANPOWERS AS SCIENCE COMMUNICATOR/ MECHANIC/ MSE DRIVER AS PER THE REQUIREMENT OF REGIONAL SCIENCE CENTRE BHUBANESWAR, PANDIT JAWAHARLAL NEHRU MARG, BHUBANESWAR- 751013</t>
    </r>
  </si>
  <si>
    <t>Contract No: I-17012/25(MSE)</t>
  </si>
  <si>
    <t>PROVIDING MANPOWERS AS SCIENCE COMMUNICATOR/ MECHANIC/ MSE DRIVER AS PER THE REQUIREMENT OF REGIONAL SCIENCE CENTRE BHUBANESWAR, PANDIT JAWAHARLAL NEHRU MARG, BHUBANESWAR- 751013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</si>
</sst>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2" fontId="2" fillId="36" borderId="11" xfId="57" applyNumberFormat="1" applyFont="1" applyFill="1" applyBorder="1" applyAlignment="1" applyProtection="1">
      <alignment vertical="center"/>
      <protection locked="0"/>
    </xf>
    <xf numFmtId="2" fontId="2" fillId="0" borderId="11" xfId="57" applyNumberFormat="1" applyFont="1" applyFill="1" applyBorder="1" applyAlignment="1" applyProtection="1">
      <alignment vertical="center"/>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26.140625" style="29" customWidth="1"/>
    <col min="7" max="7" width="11.57421875" style="29" hidden="1" customWidth="1"/>
    <col min="8" max="9" width="14.28125" style="29" hidden="1" customWidth="1"/>
    <col min="10" max="10" width="18.28125" style="29" hidden="1" customWidth="1"/>
    <col min="11" max="11" width="20.00390625" style="29" hidden="1" customWidth="1"/>
    <col min="12" max="12" width="23.00390625" style="29" hidden="1" customWidth="1"/>
    <col min="13" max="13" width="25.57421875" style="29" customWidth="1"/>
    <col min="14" max="14" width="21.57421875" style="55" customWidth="1"/>
    <col min="15" max="15" width="17.421875" style="29"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55</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5"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270">
      <c r="A11" s="11" t="s">
        <v>0</v>
      </c>
      <c r="B11" s="56" t="s">
        <v>15</v>
      </c>
      <c r="C11" s="56" t="s">
        <v>1</v>
      </c>
      <c r="D11" s="56" t="s">
        <v>16</v>
      </c>
      <c r="E11" s="56" t="s">
        <v>17</v>
      </c>
      <c r="F11" s="57" t="s">
        <v>47</v>
      </c>
      <c r="G11" s="56"/>
      <c r="H11" s="56"/>
      <c r="I11" s="56" t="s">
        <v>18</v>
      </c>
      <c r="J11" s="56" t="s">
        <v>19</v>
      </c>
      <c r="K11" s="56" t="s">
        <v>20</v>
      </c>
      <c r="L11" s="56" t="s">
        <v>21</v>
      </c>
      <c r="M11" s="56" t="s">
        <v>48</v>
      </c>
      <c r="N11" s="56" t="s">
        <v>49</v>
      </c>
      <c r="O11" s="56" t="s">
        <v>50</v>
      </c>
      <c r="P11" s="56" t="s">
        <v>44</v>
      </c>
      <c r="Q11" s="56" t="s">
        <v>43</v>
      </c>
      <c r="R11" s="56" t="s">
        <v>42</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51</v>
      </c>
      <c r="BB11" s="58" t="s">
        <v>52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75">
      <c r="A13" s="33">
        <v>1</v>
      </c>
      <c r="B13" s="34" t="s">
        <v>56</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114">
      <c r="A14" s="64">
        <v>1.01</v>
      </c>
      <c r="B14" s="65" t="s">
        <v>45</v>
      </c>
      <c r="C14" s="82" t="s">
        <v>25</v>
      </c>
      <c r="D14" s="66">
        <v>1</v>
      </c>
      <c r="E14" s="67" t="s">
        <v>46</v>
      </c>
      <c r="F14" s="66">
        <v>180729</v>
      </c>
      <c r="G14" s="68"/>
      <c r="H14" s="69"/>
      <c r="I14" s="70" t="s">
        <v>28</v>
      </c>
      <c r="J14" s="71">
        <f>IF(I14="Less(-)",-1,1)</f>
        <v>1</v>
      </c>
      <c r="K14" s="72" t="s">
        <v>36</v>
      </c>
      <c r="L14" s="72" t="s">
        <v>6</v>
      </c>
      <c r="M14" s="73"/>
      <c r="N14" s="83"/>
      <c r="O14" s="84">
        <f>(F14+M14+N14)*0.18*D14</f>
        <v>32531.22</v>
      </c>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F14+M14+N14</f>
        <v>180729</v>
      </c>
      <c r="BB14" s="78">
        <f>BA14+O14</f>
        <v>213260.22</v>
      </c>
      <c r="BC14" s="65" t="str">
        <f>SpellNumber(L14,BB14)</f>
        <v>INR  Two Lakh Thirteen Thousand Two Hundred &amp; Sixty  and Paise Twenty Two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180729</v>
      </c>
      <c r="BB15" s="63">
        <f>SUM(BB13:BB14)</f>
        <v>213260.22</v>
      </c>
      <c r="BC15" s="39" t="str">
        <f>SpellNumber($E$2,BB15)</f>
        <v>INR  Two Lakh Thirteen Thousand Two Hundred &amp; Sixty  and Paise Twenty Two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8" t="str">
        <f>SpellNumber($E$2,BB15)</f>
        <v>INR  Two Lakh Thirteen Thousand Two Hundred &amp; Sixty  and Paise Twenty Two Only</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90"/>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D6CC"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Agency's Service Charge" prompt="As per Annexure VIII (Item Sl. No. C)" errorTitle="Invaid Entry" error="Only 2% above or Equal to of cloumn 6 is allowed" sqref="N14">
      <formula1>3614.58</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2014-12-11T06:40:55Z</cp:lastPrinted>
  <dcterms:created xsi:type="dcterms:W3CDTF">2009-01-30T06:42:42Z</dcterms:created>
  <dcterms:modified xsi:type="dcterms:W3CDTF">2023-09-12T08:14:12Z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